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73FDAB4D-DAC9-4D45-BC5A-C29C0E2E1EA2}" xr6:coauthVersionLast="47" xr6:coauthVersionMax="47" xr10:uidLastSave="{00000000-0000-0000-0000-000000000000}"/>
  <bookViews>
    <workbookView xWindow="-28920" yWindow="-15" windowWidth="29040" windowHeight="15840" xr2:uid="{BBB6A1F5-A76A-401D-9C36-527450963746}"/>
  </bookViews>
  <sheets>
    <sheet name="14 - Aquamate Product" sheetId="6" r:id="rId1"/>
  </sheets>
  <definedNames>
    <definedName name="_xlnm._FilterDatabase" localSheetId="0" hidden="1">'14 - Aquamate Product'!$B$8:$G$56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6" l="1"/>
  <c r="G11" i="6" s="1"/>
  <c r="G9" i="6" l="1"/>
  <c r="G43" i="6"/>
  <c r="G42" i="6"/>
  <c r="G41" i="6"/>
  <c r="G30" i="6"/>
  <c r="G29" i="6"/>
  <c r="G28" i="6"/>
  <c r="G27" i="6"/>
  <c r="G26" i="6"/>
  <c r="G25" i="6"/>
  <c r="G24" i="6"/>
  <c r="G56" i="6"/>
  <c r="G55" i="6"/>
  <c r="G54" i="6"/>
  <c r="G10" i="6"/>
  <c r="G51" i="6"/>
  <c r="G46" i="6"/>
  <c r="G45" i="6"/>
  <c r="G44" i="6"/>
  <c r="G23" i="6"/>
  <c r="G21" i="6"/>
  <c r="G19" i="6"/>
  <c r="G22" i="6"/>
  <c r="G40" i="6"/>
  <c r="G20" i="6"/>
  <c r="G39" i="6"/>
  <c r="G53" i="6"/>
  <c r="G38" i="6"/>
  <c r="G18" i="6"/>
  <c r="G52" i="6"/>
  <c r="G37" i="6"/>
  <c r="G17" i="6"/>
  <c r="G16" i="6"/>
  <c r="G36" i="6"/>
  <c r="G50" i="6"/>
  <c r="G35" i="6"/>
  <c r="G15" i="6"/>
  <c r="G49" i="6"/>
  <c r="G34" i="6"/>
  <c r="G14" i="6"/>
  <c r="G48" i="6"/>
  <c r="G33" i="6"/>
  <c r="G13" i="6"/>
  <c r="G47" i="6"/>
  <c r="G32" i="6"/>
  <c r="G12" i="6"/>
  <c r="G31" i="6"/>
</calcChain>
</file>

<file path=xl/sharedStrings.xml><?xml version="1.0" encoding="utf-8"?>
<sst xmlns="http://schemas.openxmlformats.org/spreadsheetml/2006/main" count="209" uniqueCount="205">
  <si>
    <t>AQUAMATE PRODUCT</t>
  </si>
  <si>
    <t>A14 - 1-24</t>
  </si>
  <si>
    <t>Section A14</t>
  </si>
  <si>
    <t>Pricing Effective: May 6, 2024</t>
  </si>
  <si>
    <t>Enter                     Discount %</t>
  </si>
  <si>
    <t>Multiplier</t>
  </si>
  <si>
    <t>CB Part #</t>
  </si>
  <si>
    <t>AGI Part #</t>
  </si>
  <si>
    <t>Description</t>
  </si>
  <si>
    <t>UPC</t>
  </si>
  <si>
    <t>List Price</t>
  </si>
  <si>
    <t>Nets</t>
  </si>
  <si>
    <t>NEW</t>
  </si>
  <si>
    <t>A140002</t>
  </si>
  <si>
    <t>AQM2</t>
  </si>
  <si>
    <t>AQUAMATE - AQM - MODEL 2     (AQM2)</t>
  </si>
  <si>
    <t>642026004909</t>
  </si>
  <si>
    <t>A140003</t>
  </si>
  <si>
    <t>AQM3NW</t>
  </si>
  <si>
    <t>AQUAMATE - AQM - MODEL 3 NO-WAND 12 GAL     (AQM3NW)</t>
  </si>
  <si>
    <t>642026004923</t>
  </si>
  <si>
    <t>A140004</t>
  </si>
  <si>
    <t>AQM4</t>
  </si>
  <si>
    <t xml:space="preserve">AQUAMATE - AQM -  MODEL 4 20 US GAL CAPACITY  (AQM4)   </t>
  </si>
  <si>
    <t>642026004947</t>
  </si>
  <si>
    <t>A140005</t>
  </si>
  <si>
    <t>AQM5</t>
  </si>
  <si>
    <t xml:space="preserve">AQUAMATE - AQM -  MODEL 5   (AQM5)  </t>
  </si>
  <si>
    <t>642026004961</t>
  </si>
  <si>
    <t>A140006</t>
  </si>
  <si>
    <t>AQM6</t>
  </si>
  <si>
    <t>AQUAMATE - AQM -  MODEL 6   (AQM6)</t>
  </si>
  <si>
    <t>642026004985</t>
  </si>
  <si>
    <t>A141001</t>
  </si>
  <si>
    <t>3801-0092</t>
  </si>
  <si>
    <t xml:space="preserve">AQUAMATE - AQM -  HAND TUBE ASSEMBLY   (3801-0092)   </t>
  </si>
  <si>
    <t>642026038638</t>
  </si>
  <si>
    <t>A141002</t>
  </si>
  <si>
    <t>3801-0118</t>
  </si>
  <si>
    <t xml:space="preserve">AQUAMATE - AQM - CLEAR WAND TUBE HOL AQM 4-6 (3801-0118)    </t>
  </si>
  <si>
    <t>642026004626</t>
  </si>
  <si>
    <t>A141003</t>
  </si>
  <si>
    <t>9314-008NL</t>
  </si>
  <si>
    <t xml:space="preserve">AQUAMATE - AQM -  3/8   HOSE BARB  NL    (9314-008NL) </t>
  </si>
  <si>
    <t>642026111270</t>
  </si>
  <si>
    <t>A141004</t>
  </si>
  <si>
    <t>9314-012</t>
  </si>
  <si>
    <t>AQUAMATE - AQM -  HOSE WASHER VINYL     (9314-012)</t>
  </si>
  <si>
    <t>10034411000196</t>
  </si>
  <si>
    <t>A141005</t>
  </si>
  <si>
    <t>9314-077</t>
  </si>
  <si>
    <t xml:space="preserve">AQUAMATE - AQM -  O-RING REP FOR SOL INJ. (9314-077)     </t>
  </si>
  <si>
    <t>051678580042</t>
  </si>
  <si>
    <t>A141006</t>
  </si>
  <si>
    <t>BV38</t>
  </si>
  <si>
    <t>AQUAMATE - AQM -  3/8   BALL VALVE ASSEMBLY   (BV38)</t>
  </si>
  <si>
    <t>642026005029</t>
  </si>
  <si>
    <t>A141007</t>
  </si>
  <si>
    <t>CST4</t>
  </si>
  <si>
    <t xml:space="preserve">AQUAMATE - AQM -  4 IN. CASTER FOR AQM 4  (CST4)   </t>
  </si>
  <si>
    <t>642026017596</t>
  </si>
  <si>
    <t>A141008</t>
  </si>
  <si>
    <t>CST5</t>
  </si>
  <si>
    <t xml:space="preserve">AQUAMATE - AQM -  5 IN. CASTER FOR AQM 5  (CST5)     </t>
  </si>
  <si>
    <t>642026017602</t>
  </si>
  <si>
    <t>A141009</t>
  </si>
  <si>
    <t>CST6</t>
  </si>
  <si>
    <t xml:space="preserve">AQUAMATE - AQM -  6 IN. CASTER FOR AQM 6  (CST6)     </t>
  </si>
  <si>
    <t>642026038782</t>
  </si>
  <si>
    <t>A141010</t>
  </si>
  <si>
    <t>LCST4</t>
  </si>
  <si>
    <t xml:space="preserve">AQUAMATE - AQM -  4 IN. LOCKING CASTER FOR AQM1-3  (LCST4)  </t>
  </si>
  <si>
    <t>642026021364</t>
  </si>
  <si>
    <t>A141011</t>
  </si>
  <si>
    <t>HBR1</t>
  </si>
  <si>
    <t>AQUAMATE - AQM -  BEND RESTRICTOR     (HBR1)</t>
  </si>
  <si>
    <t>642026046619</t>
  </si>
  <si>
    <t>A141012</t>
  </si>
  <si>
    <t>HEX10</t>
  </si>
  <si>
    <t>AQUAMATE - AQM -  10FT HOSE EXTENSION   (HEX10)</t>
  </si>
  <si>
    <t>642026005173</t>
  </si>
  <si>
    <t>A141013</t>
  </si>
  <si>
    <t>HEX15</t>
  </si>
  <si>
    <t xml:space="preserve">AQUAMATE - AQM -  15FT HOSE EXTENSION   (HEX15)   </t>
  </si>
  <si>
    <t>642026005180</t>
  </si>
  <si>
    <t>A141014</t>
  </si>
  <si>
    <t>HEX20</t>
  </si>
  <si>
    <t xml:space="preserve">AQUAMATE - AQM -  20FT HOSE EXTENSION   (HEX20)   </t>
  </si>
  <si>
    <t>642026005197</t>
  </si>
  <si>
    <t>A141015</t>
  </si>
  <si>
    <t>HHK</t>
  </si>
  <si>
    <t xml:space="preserve">AQUAMATE - AQM -  HOSE HOOK    (HHK) </t>
  </si>
  <si>
    <t>642026031943</t>
  </si>
  <si>
    <t>A141016</t>
  </si>
  <si>
    <t>HRP12</t>
  </si>
  <si>
    <t>AQUAMATE - AQM -  12FT HOSE REPLACEMENT     (HRP12)</t>
  </si>
  <si>
    <t>642026005210</t>
  </si>
  <si>
    <t>A141017</t>
  </si>
  <si>
    <t>HRP15</t>
  </si>
  <si>
    <t xml:space="preserve">AQUAMATE - AQM -  15FT HOSE REPLACEMENT     (HRP15)     </t>
  </si>
  <si>
    <t>642026005227</t>
  </si>
  <si>
    <t>A141018</t>
  </si>
  <si>
    <t>HRP18</t>
  </si>
  <si>
    <t xml:space="preserve">AQUAMATE - AQM -  18FT HOSE REPLACEMENT      (HRP18)    </t>
  </si>
  <si>
    <t>642026005234</t>
  </si>
  <si>
    <t>A141019</t>
  </si>
  <si>
    <t>NBCT1-4</t>
  </si>
  <si>
    <t>AQUAMATE - AQM -  1-4 - NUT &amp; BOLT PKG   (NBCT1-4)</t>
  </si>
  <si>
    <t>642026005265</t>
  </si>
  <si>
    <t>A141020</t>
  </si>
  <si>
    <t>NBW4-6</t>
  </si>
  <si>
    <t>AQUAMATE - AQM -  4-6 - NUT &amp; WASH. PKG (NBW4-6)</t>
  </si>
  <si>
    <t>642026005302</t>
  </si>
  <si>
    <t>A141021</t>
  </si>
  <si>
    <t>NK5</t>
  </si>
  <si>
    <t>AQUAMATE - AQM -  NOZZLE PACKAGE INCLUDES: BLUBB     (NK5)</t>
  </si>
  <si>
    <t>642026005319</t>
  </si>
  <si>
    <t>A141022</t>
  </si>
  <si>
    <t>RDRACK</t>
  </si>
  <si>
    <t xml:space="preserve">AQUAMATE - AQM -  ROUND TRAY RACK  METAL  (RDRACK)   </t>
  </si>
  <si>
    <t>642026032308</t>
  </si>
  <si>
    <t>A141023</t>
  </si>
  <si>
    <t>RDTRAY</t>
  </si>
  <si>
    <t>AQUAMATE - AQM -  ROUND TRAY W/LID PLASTIC     (RDTRAY)</t>
  </si>
  <si>
    <t>642026038751</t>
  </si>
  <si>
    <t>A141024</t>
  </si>
  <si>
    <t>SLFA</t>
  </si>
  <si>
    <t xml:space="preserve">AQUAMATE - AQM -  SLIP-ON FAUCET ADAPTER    (SLFA) </t>
  </si>
  <si>
    <t>642026039314</t>
  </si>
  <si>
    <t>A141025</t>
  </si>
  <si>
    <t>SQTRAY</t>
  </si>
  <si>
    <t>AQUAMATE - AQM -  SQUARE TRAY WITH LID AQM 4-6     (SQTRAY)</t>
  </si>
  <si>
    <t>642026038768</t>
  </si>
  <si>
    <t>A141028</t>
  </si>
  <si>
    <t>SWVL</t>
  </si>
  <si>
    <t xml:space="preserve">AQUAMATE - AQM -  SWIVEL FITTING  (SWVL)   </t>
  </si>
  <si>
    <t>642026005432</t>
  </si>
  <si>
    <t>A141029</t>
  </si>
  <si>
    <t>TANK KIT</t>
  </si>
  <si>
    <t xml:space="preserve">AQUAMATE - AQM - WAND VALVE; SPRAY HEAD; MIST H (TANK KIT)  </t>
  </si>
  <si>
    <t>642026005449</t>
  </si>
  <si>
    <t>A142000</t>
  </si>
  <si>
    <t>CWVBNL</t>
  </si>
  <si>
    <t xml:space="preserve">AQUAMATE - WAND VALVE BODY GHT NL (CWVBNL)     </t>
  </si>
  <si>
    <t>642026025256</t>
  </si>
  <si>
    <t>A142001</t>
  </si>
  <si>
    <t>BLKSP</t>
  </si>
  <si>
    <t>AQUAMATE - PREMIUM WAND VALVE     (BLKSP)</t>
  </si>
  <si>
    <t>642026005005</t>
  </si>
  <si>
    <t>A142002</t>
  </si>
  <si>
    <t>BWT24</t>
  </si>
  <si>
    <t xml:space="preserve">AQUAMATE - BASKET WAND TUBE 24 (BWT24)    </t>
  </si>
  <si>
    <t>642026005043</t>
  </si>
  <si>
    <t>A142003</t>
  </si>
  <si>
    <t>CWV</t>
  </si>
  <si>
    <t xml:space="preserve">AQUAMATE - CHROME PLATED WAND VALVE W/SOC  (CWV) </t>
  </si>
  <si>
    <t>642026005081</t>
  </si>
  <si>
    <t>A142004</t>
  </si>
  <si>
    <t>CWV12SWT</t>
  </si>
  <si>
    <t xml:space="preserve">AQUAMATE - WAND VALVE W/ 12  STD WAND TUB  (CWV12SWT)   </t>
  </si>
  <si>
    <t>642026005098</t>
  </si>
  <si>
    <t>A142005</t>
  </si>
  <si>
    <t>CWV24SWT</t>
  </si>
  <si>
    <t xml:space="preserve">AQUAMATE - WAND VALVE W/ 24  BSK WAND TUB  (CWV24SWT)     </t>
  </si>
  <si>
    <t>642026005104</t>
  </si>
  <si>
    <t>A142007</t>
  </si>
  <si>
    <t>EXT36</t>
  </si>
  <si>
    <t xml:space="preserve">AQUAMATE - WAND TUBE EXT 36  (EXT36)   </t>
  </si>
  <si>
    <t>642026005142</t>
  </si>
  <si>
    <t>A142008</t>
  </si>
  <si>
    <t>SI20C</t>
  </si>
  <si>
    <t>AQUAMATE - SOLUTION INJECTOR CLR     (SI20C)</t>
  </si>
  <si>
    <t>642026005340</t>
  </si>
  <si>
    <t>A142009</t>
  </si>
  <si>
    <t>SI40C</t>
  </si>
  <si>
    <t>AQUAMATE - SOLUTION INJECTOR LARGE CLEAR  (SI40C)</t>
  </si>
  <si>
    <t>642026005357</t>
  </si>
  <si>
    <t>A142010</t>
  </si>
  <si>
    <t>SWT12</t>
  </si>
  <si>
    <t>AQUAMATE - 12IN. STND 45DEG. WAND TUBE   (SWT12)</t>
  </si>
  <si>
    <t>642026005388</t>
  </si>
  <si>
    <t>A142011</t>
  </si>
  <si>
    <t>SWT24</t>
  </si>
  <si>
    <t>AQUAMATE - 24IN. STND 45DEG. WAND TUBE   (SWT24)</t>
  </si>
  <si>
    <t>642026005395</t>
  </si>
  <si>
    <t>A142012</t>
  </si>
  <si>
    <t>SWT36</t>
  </si>
  <si>
    <t>AQUAMATE - 36IN. STND 45DEG. WAND TUBE   (SWT36)</t>
  </si>
  <si>
    <t>642026005401</t>
  </si>
  <si>
    <t>A142013</t>
  </si>
  <si>
    <t>SWT48</t>
  </si>
  <si>
    <t>AQUAMATE - 48IN. STND 45DEG. WAND TUBE   (SWT48)</t>
  </si>
  <si>
    <t>642026005418</t>
  </si>
  <si>
    <t>A1430905</t>
  </si>
  <si>
    <t>MSE1/2</t>
  </si>
  <si>
    <t>1/2 MPTXFPT   MARLEX STR ELL    (MSE1/2)</t>
  </si>
  <si>
    <t>642026055543</t>
  </si>
  <si>
    <t>A1430907</t>
  </si>
  <si>
    <t>MSE3/4</t>
  </si>
  <si>
    <t>3/4 MPTXFPT MARLEX STR ELL      (MSE3/4)</t>
  </si>
  <si>
    <t>642026055550</t>
  </si>
  <si>
    <t>A1432905</t>
  </si>
  <si>
    <t>SRC1/2</t>
  </si>
  <si>
    <t>1/2  SWING RISER COUPLING (SRC1/2)</t>
  </si>
  <si>
    <t>642026052726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</si>
</sst>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b/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0" fontId="10" fillId="0" borderId="7" xfId="4" applyFont="1" applyBorder="1" applyAlignment="1"/>
    <xf numFmtId="0" fontId="0" fillId="0" borderId="8" xfId="0" applyBorder="1"/>
    <xf numFmtId="2" fontId="3" fillId="3" borderId="9" xfId="0" applyNumberFormat="1" applyFont="1" applyFill="1" applyBorder="1" applyAlignment="1">
      <alignment horizontal="center"/>
    </xf>
    <xf numFmtId="0" fontId="9" fillId="0" borderId="0" xfId="4" applyBorder="1" applyAlignment="1"/>
    <xf numFmtId="0" fontId="0" fillId="0" borderId="0" xfId="0" applyAlignment="1">
      <alignment horizontal="center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4" fontId="7" fillId="0" borderId="1" xfId="0" applyNumberFormat="1" applyFont="1" applyBorder="1"/>
    <xf numFmtId="0" fontId="2" fillId="0" borderId="11" xfId="0" applyFont="1" applyBorder="1" applyAlignment="1">
      <alignment horizontal="right" vertical="center"/>
    </xf>
    <xf numFmtId="44" fontId="6" fillId="0" borderId="1" xfId="0" applyNumberFormat="1" applyFont="1" applyBorder="1"/>
    <xf numFmtId="0" fontId="11" fillId="3" borderId="9" xfId="0" applyFont="1" applyFill="1" applyBorder="1" applyAlignment="1">
      <alignment horizontal="left" wrapText="1"/>
    </xf>
    <xf numFmtId="0" fontId="6" fillId="3" borderId="1" xfId="0" applyFont="1" applyFill="1" applyBorder="1"/>
    <xf numFmtId="44" fontId="13" fillId="3" borderId="1" xfId="3" applyFont="1" applyFill="1" applyBorder="1"/>
    <xf numFmtId="0" fontId="6" fillId="3" borderId="15" xfId="0" applyFont="1" applyFill="1" applyBorder="1"/>
    <xf numFmtId="0" fontId="6" fillId="3" borderId="16" xfId="0" applyFont="1" applyFill="1" applyBorder="1"/>
    <xf numFmtId="44" fontId="13" fillId="3" borderId="16" xfId="3" applyFont="1" applyFill="1" applyBorder="1"/>
    <xf numFmtId="164" fontId="6" fillId="3" borderId="17" xfId="3" applyNumberFormat="1" applyFont="1" applyFill="1" applyBorder="1" applyAlignment="1">
      <alignment horizontal="right"/>
    </xf>
    <xf numFmtId="0" fontId="6" fillId="3" borderId="18" xfId="0" applyFont="1" applyFill="1" applyBorder="1"/>
    <xf numFmtId="164" fontId="6" fillId="3" borderId="19" xfId="3" applyNumberFormat="1" applyFont="1" applyFill="1" applyBorder="1" applyAlignment="1">
      <alignment horizontal="right"/>
    </xf>
    <xf numFmtId="0" fontId="7" fillId="0" borderId="18" xfId="0" applyFont="1" applyBorder="1"/>
    <xf numFmtId="164" fontId="7" fillId="0" borderId="19" xfId="3" applyNumberFormat="1" applyFont="1" applyFill="1" applyBorder="1" applyAlignment="1">
      <alignment horizontal="right"/>
    </xf>
    <xf numFmtId="0" fontId="6" fillId="3" borderId="20" xfId="0" applyFont="1" applyFill="1" applyBorder="1"/>
    <xf numFmtId="0" fontId="6" fillId="3" borderId="21" xfId="0" applyFont="1" applyFill="1" applyBorder="1"/>
    <xf numFmtId="44" fontId="13" fillId="3" borderId="21" xfId="3" applyFont="1" applyFill="1" applyBorder="1"/>
    <xf numFmtId="164" fontId="6" fillId="3" borderId="22" xfId="3" applyNumberFormat="1" applyFont="1" applyFill="1" applyBorder="1" applyAlignment="1">
      <alignment horizontal="right"/>
    </xf>
    <xf numFmtId="0" fontId="6" fillId="3" borderId="16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21" xfId="0" quotePrefix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2" fillId="0" borderId="13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right" vertical="top"/>
    </xf>
    <xf numFmtId="0" fontId="12" fillId="0" borderId="12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0" fillId="0" borderId="7" xfId="4" applyFont="1" applyBorder="1" applyAlignment="1"/>
  </cellXfs>
  <cellStyles count="5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</xdr:colOff>
      <xdr:row>1</xdr:row>
      <xdr:rowOff>99060</xdr:rowOff>
    </xdr:from>
    <xdr:ext cx="754285" cy="961267"/>
    <xdr:pic>
      <xdr:nvPicPr>
        <xdr:cNvPr id="2" name="Picture 1">
          <a:extLst>
            <a:ext uri="{FF2B5EF4-FFF2-40B4-BE49-F238E27FC236}">
              <a16:creationId xmlns:a16="http://schemas.microsoft.com/office/drawing/2014/main" id="{F1B420DD-CFBE-422E-8A43-2384726B5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980" y="283210"/>
          <a:ext cx="754285" cy="961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43CB-0DDC-4164-92B0-51C329C2D867}">
  <sheetPr>
    <tabColor rgb="FFFFC000"/>
    <pageSetUpPr fitToPage="1"/>
  </sheetPr>
  <dimension ref="A1:G56"/>
  <sheetViews>
    <sheetView showGridLines="0" tabSelected="1" zoomScaleNormal="100" zoomScaleSheetLayoutView="50" workbookViewId="0">
      <selection activeCell="G6" sqref="G6"/>
    </sheetView>
  </sheetViews>
  <sheetFormatPr defaultColWidth="8.85546875" defaultRowHeight="14.45"/>
  <cols>
    <col min="1" max="1" width="5.42578125" customWidth="1"/>
    <col min="2" max="2" width="13.7109375" bestFit="1" customWidth="1"/>
    <col min="3" max="3" width="14.5703125" bestFit="1" customWidth="1"/>
    <col min="4" max="4" width="65.5703125" customWidth="1"/>
    <col min="5" max="5" width="16.42578125" customWidth="1"/>
    <col min="6" max="7" width="14.7109375" customWidth="1"/>
  </cols>
  <sheetData>
    <row r="1" spans="1:7" ht="15" customHeight="1" thickBot="1">
      <c r="C1" s="12"/>
      <c r="F1" s="12"/>
    </row>
    <row r="2" spans="1:7" ht="16.149999999999999" customHeight="1">
      <c r="B2" s="15"/>
      <c r="C2" s="14"/>
      <c r="D2" s="41" t="s">
        <v>0</v>
      </c>
      <c r="E2" s="41"/>
      <c r="F2" s="42"/>
      <c r="G2" s="43"/>
    </row>
    <row r="3" spans="1:7" ht="15" customHeight="1">
      <c r="B3" s="13"/>
      <c r="D3" s="1"/>
      <c r="E3" s="1"/>
      <c r="F3" s="44" t="s">
        <v>1</v>
      </c>
      <c r="G3" s="45"/>
    </row>
    <row r="4" spans="1:7" ht="15" customHeight="1">
      <c r="B4" s="13"/>
      <c r="C4" s="12"/>
      <c r="D4" s="1"/>
      <c r="E4" s="1"/>
      <c r="F4" s="44" t="s">
        <v>2</v>
      </c>
      <c r="G4" s="45"/>
    </row>
    <row r="5" spans="1:7" ht="15" customHeight="1" thickBot="1">
      <c r="B5" s="13"/>
      <c r="C5" s="12"/>
      <c r="D5" s="1"/>
      <c r="E5" s="1"/>
      <c r="F5" s="1"/>
      <c r="G5" s="20" t="s">
        <v>3</v>
      </c>
    </row>
    <row r="6" spans="1:7" ht="29.65" customHeight="1" thickBot="1">
      <c r="B6" s="13"/>
      <c r="C6" s="12"/>
      <c r="D6" s="11"/>
      <c r="E6" s="11"/>
      <c r="F6" s="22" t="s">
        <v>4</v>
      </c>
      <c r="G6" s="10">
        <v>0</v>
      </c>
    </row>
    <row r="7" spans="1:7" ht="15" customHeight="1" thickBot="1">
      <c r="B7" s="9"/>
      <c r="C7" s="46"/>
      <c r="D7" s="46"/>
      <c r="E7" s="8"/>
      <c r="F7" s="7" t="s">
        <v>5</v>
      </c>
      <c r="G7" s="6">
        <f>(100-G6)/100</f>
        <v>1</v>
      </c>
    </row>
    <row r="8" spans="1:7" s="2" customFormat="1" ht="29.65" customHeight="1" thickBot="1">
      <c r="B8" s="5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3" t="s">
        <v>11</v>
      </c>
    </row>
    <row r="9" spans="1:7">
      <c r="A9" s="40" t="s">
        <v>12</v>
      </c>
      <c r="B9" s="25" t="s">
        <v>13</v>
      </c>
      <c r="C9" s="26" t="s">
        <v>14</v>
      </c>
      <c r="D9" s="26" t="s">
        <v>15</v>
      </c>
      <c r="E9" s="37" t="s">
        <v>16</v>
      </c>
      <c r="F9" s="27">
        <v>2934.36</v>
      </c>
      <c r="G9" s="28">
        <f t="shared" ref="G9:G10" si="0">F9*$G$7</f>
        <v>2934.36</v>
      </c>
    </row>
    <row r="10" spans="1:7">
      <c r="A10" s="40" t="s">
        <v>12</v>
      </c>
      <c r="B10" s="29" t="s">
        <v>17</v>
      </c>
      <c r="C10" s="23" t="s">
        <v>18</v>
      </c>
      <c r="D10" s="23" t="s">
        <v>19</v>
      </c>
      <c r="E10" s="38" t="s">
        <v>20</v>
      </c>
      <c r="F10" s="24">
        <v>2884.82</v>
      </c>
      <c r="G10" s="30">
        <f t="shared" si="0"/>
        <v>2884.82</v>
      </c>
    </row>
    <row r="11" spans="1:7">
      <c r="B11" s="31" t="s">
        <v>21</v>
      </c>
      <c r="C11" s="16" t="s">
        <v>22</v>
      </c>
      <c r="D11" s="17" t="s">
        <v>23</v>
      </c>
      <c r="E11" s="18" t="s">
        <v>24</v>
      </c>
      <c r="F11" s="21">
        <v>5306.24</v>
      </c>
      <c r="G11" s="32">
        <f t="shared" ref="G11:G40" si="1">F11*$G$7</f>
        <v>5306.24</v>
      </c>
    </row>
    <row r="12" spans="1:7">
      <c r="B12" s="31" t="s">
        <v>25</v>
      </c>
      <c r="C12" s="16" t="s">
        <v>26</v>
      </c>
      <c r="D12" s="17" t="s">
        <v>27</v>
      </c>
      <c r="E12" s="18" t="s">
        <v>28</v>
      </c>
      <c r="F12" s="21">
        <v>5983.1</v>
      </c>
      <c r="G12" s="32">
        <f t="shared" si="1"/>
        <v>5983.1</v>
      </c>
    </row>
    <row r="13" spans="1:7">
      <c r="B13" s="31" t="s">
        <v>29</v>
      </c>
      <c r="C13" s="16" t="s">
        <v>30</v>
      </c>
      <c r="D13" s="17" t="s">
        <v>31</v>
      </c>
      <c r="E13" s="18" t="s">
        <v>32</v>
      </c>
      <c r="F13" s="21">
        <v>6742.66</v>
      </c>
      <c r="G13" s="32">
        <f t="shared" si="1"/>
        <v>6742.66</v>
      </c>
    </row>
    <row r="14" spans="1:7">
      <c r="B14" s="31" t="s">
        <v>33</v>
      </c>
      <c r="C14" s="16" t="s">
        <v>34</v>
      </c>
      <c r="D14" s="17" t="s">
        <v>35</v>
      </c>
      <c r="E14" s="18" t="s">
        <v>36</v>
      </c>
      <c r="F14" s="21">
        <v>11</v>
      </c>
      <c r="G14" s="32">
        <f t="shared" si="1"/>
        <v>11</v>
      </c>
    </row>
    <row r="15" spans="1:7">
      <c r="B15" s="31" t="s">
        <v>37</v>
      </c>
      <c r="C15" s="16" t="s">
        <v>38</v>
      </c>
      <c r="D15" s="17" t="s">
        <v>39</v>
      </c>
      <c r="E15" s="18" t="s">
        <v>40</v>
      </c>
      <c r="F15" s="21">
        <v>72.53</v>
      </c>
      <c r="G15" s="32">
        <f t="shared" si="1"/>
        <v>72.53</v>
      </c>
    </row>
    <row r="16" spans="1:7">
      <c r="B16" s="31" t="s">
        <v>41</v>
      </c>
      <c r="C16" s="16" t="s">
        <v>42</v>
      </c>
      <c r="D16" s="17" t="s">
        <v>43</v>
      </c>
      <c r="E16" s="18" t="s">
        <v>44</v>
      </c>
      <c r="F16" s="21">
        <v>9.36</v>
      </c>
      <c r="G16" s="32">
        <f t="shared" si="1"/>
        <v>9.36</v>
      </c>
    </row>
    <row r="17" spans="2:7">
      <c r="B17" s="31" t="s">
        <v>45</v>
      </c>
      <c r="C17" s="16" t="s">
        <v>46</v>
      </c>
      <c r="D17" s="17" t="s">
        <v>47</v>
      </c>
      <c r="E17" s="18" t="s">
        <v>48</v>
      </c>
      <c r="F17" s="21">
        <v>0.50960000000000005</v>
      </c>
      <c r="G17" s="32">
        <f t="shared" si="1"/>
        <v>0.50960000000000005</v>
      </c>
    </row>
    <row r="18" spans="2:7">
      <c r="B18" s="31" t="s">
        <v>49</v>
      </c>
      <c r="C18" s="16" t="s">
        <v>50</v>
      </c>
      <c r="D18" s="17" t="s">
        <v>51</v>
      </c>
      <c r="E18" s="18" t="s">
        <v>52</v>
      </c>
      <c r="F18" s="21">
        <v>11.99</v>
      </c>
      <c r="G18" s="32">
        <f t="shared" si="1"/>
        <v>11.99</v>
      </c>
    </row>
    <row r="19" spans="2:7">
      <c r="B19" s="31" t="s">
        <v>53</v>
      </c>
      <c r="C19" s="16" t="s">
        <v>54</v>
      </c>
      <c r="D19" s="17" t="s">
        <v>55</v>
      </c>
      <c r="E19" s="18" t="s">
        <v>56</v>
      </c>
      <c r="F19" s="21">
        <v>44.81</v>
      </c>
      <c r="G19" s="32">
        <f t="shared" si="1"/>
        <v>44.81</v>
      </c>
    </row>
    <row r="20" spans="2:7">
      <c r="B20" s="31" t="s">
        <v>57</v>
      </c>
      <c r="C20" s="16" t="s">
        <v>58</v>
      </c>
      <c r="D20" s="17" t="s">
        <v>59</v>
      </c>
      <c r="E20" s="18" t="s">
        <v>60</v>
      </c>
      <c r="F20" s="21">
        <v>47.12</v>
      </c>
      <c r="G20" s="32">
        <f t="shared" si="1"/>
        <v>47.12</v>
      </c>
    </row>
    <row r="21" spans="2:7">
      <c r="B21" s="31" t="s">
        <v>61</v>
      </c>
      <c r="C21" s="16" t="s">
        <v>62</v>
      </c>
      <c r="D21" s="17" t="s">
        <v>63</v>
      </c>
      <c r="E21" s="18" t="s">
        <v>64</v>
      </c>
      <c r="F21" s="21">
        <v>54.79</v>
      </c>
      <c r="G21" s="32">
        <f t="shared" si="1"/>
        <v>54.79</v>
      </c>
    </row>
    <row r="22" spans="2:7">
      <c r="B22" s="31" t="s">
        <v>65</v>
      </c>
      <c r="C22" s="16" t="s">
        <v>66</v>
      </c>
      <c r="D22" s="17" t="s">
        <v>67</v>
      </c>
      <c r="E22" s="18" t="s">
        <v>68</v>
      </c>
      <c r="F22" s="21">
        <v>127.4</v>
      </c>
      <c r="G22" s="32">
        <f t="shared" si="1"/>
        <v>127.4</v>
      </c>
    </row>
    <row r="23" spans="2:7">
      <c r="B23" s="31" t="s">
        <v>69</v>
      </c>
      <c r="C23" s="16" t="s">
        <v>70</v>
      </c>
      <c r="D23" s="17" t="s">
        <v>71</v>
      </c>
      <c r="E23" s="18" t="s">
        <v>72</v>
      </c>
      <c r="F23" s="21">
        <v>53.04</v>
      </c>
      <c r="G23" s="32">
        <f t="shared" si="1"/>
        <v>53.04</v>
      </c>
    </row>
    <row r="24" spans="2:7">
      <c r="B24" s="31" t="s">
        <v>73</v>
      </c>
      <c r="C24" s="16" t="s">
        <v>74</v>
      </c>
      <c r="D24" s="17" t="s">
        <v>75</v>
      </c>
      <c r="E24" s="18" t="s">
        <v>76</v>
      </c>
      <c r="F24" s="21">
        <v>8.6300000000000008</v>
      </c>
      <c r="G24" s="32">
        <f t="shared" si="1"/>
        <v>8.6300000000000008</v>
      </c>
    </row>
    <row r="25" spans="2:7">
      <c r="B25" s="31" t="s">
        <v>77</v>
      </c>
      <c r="C25" s="16" t="s">
        <v>78</v>
      </c>
      <c r="D25" s="17" t="s">
        <v>79</v>
      </c>
      <c r="E25" s="18" t="s">
        <v>80</v>
      </c>
      <c r="F25" s="21">
        <v>123.55</v>
      </c>
      <c r="G25" s="32">
        <f t="shared" si="1"/>
        <v>123.55</v>
      </c>
    </row>
    <row r="26" spans="2:7">
      <c r="B26" s="31" t="s">
        <v>81</v>
      </c>
      <c r="C26" s="16" t="s">
        <v>82</v>
      </c>
      <c r="D26" s="17" t="s">
        <v>83</v>
      </c>
      <c r="E26" s="18" t="s">
        <v>84</v>
      </c>
      <c r="F26" s="21">
        <v>138.71</v>
      </c>
      <c r="G26" s="32">
        <f t="shared" si="1"/>
        <v>138.71</v>
      </c>
    </row>
    <row r="27" spans="2:7">
      <c r="B27" s="31" t="s">
        <v>85</v>
      </c>
      <c r="C27" s="16" t="s">
        <v>86</v>
      </c>
      <c r="D27" s="17" t="s">
        <v>87</v>
      </c>
      <c r="E27" s="18" t="s">
        <v>88</v>
      </c>
      <c r="F27" s="21">
        <v>153.88</v>
      </c>
      <c r="G27" s="32">
        <f t="shared" si="1"/>
        <v>153.88</v>
      </c>
    </row>
    <row r="28" spans="2:7">
      <c r="B28" s="31" t="s">
        <v>89</v>
      </c>
      <c r="C28" s="16" t="s">
        <v>90</v>
      </c>
      <c r="D28" s="17" t="s">
        <v>91</v>
      </c>
      <c r="E28" s="18" t="s">
        <v>92</v>
      </c>
      <c r="F28" s="21">
        <v>17.739999999999998</v>
      </c>
      <c r="G28" s="32">
        <f t="shared" si="1"/>
        <v>17.739999999999998</v>
      </c>
    </row>
    <row r="29" spans="2:7">
      <c r="B29" s="31" t="s">
        <v>93</v>
      </c>
      <c r="C29" s="16" t="s">
        <v>94</v>
      </c>
      <c r="D29" s="17" t="s">
        <v>95</v>
      </c>
      <c r="E29" s="18" t="s">
        <v>96</v>
      </c>
      <c r="F29" s="21">
        <v>114.68</v>
      </c>
      <c r="G29" s="32">
        <f t="shared" si="1"/>
        <v>114.68</v>
      </c>
    </row>
    <row r="30" spans="2:7">
      <c r="B30" s="31" t="s">
        <v>97</v>
      </c>
      <c r="C30" s="16" t="s">
        <v>98</v>
      </c>
      <c r="D30" s="17" t="s">
        <v>99</v>
      </c>
      <c r="E30" s="18" t="s">
        <v>100</v>
      </c>
      <c r="F30" s="21">
        <v>123.78</v>
      </c>
      <c r="G30" s="32">
        <f t="shared" si="1"/>
        <v>123.78</v>
      </c>
    </row>
    <row r="31" spans="2:7">
      <c r="B31" s="31" t="s">
        <v>101</v>
      </c>
      <c r="C31" s="16" t="s">
        <v>102</v>
      </c>
      <c r="D31" s="17" t="s">
        <v>103</v>
      </c>
      <c r="E31" s="18" t="s">
        <v>104</v>
      </c>
      <c r="F31" s="21">
        <v>130.54</v>
      </c>
      <c r="G31" s="32">
        <f t="shared" si="1"/>
        <v>130.54</v>
      </c>
    </row>
    <row r="32" spans="2:7">
      <c r="B32" s="31" t="s">
        <v>105</v>
      </c>
      <c r="C32" s="16" t="s">
        <v>106</v>
      </c>
      <c r="D32" s="17" t="s">
        <v>107</v>
      </c>
      <c r="E32" s="18" t="s">
        <v>108</v>
      </c>
      <c r="F32" s="21">
        <v>7.28</v>
      </c>
      <c r="G32" s="32">
        <f t="shared" si="1"/>
        <v>7.28</v>
      </c>
    </row>
    <row r="33" spans="2:7">
      <c r="B33" s="31" t="s">
        <v>109</v>
      </c>
      <c r="C33" s="16" t="s">
        <v>110</v>
      </c>
      <c r="D33" s="17" t="s">
        <v>111</v>
      </c>
      <c r="E33" s="18" t="s">
        <v>112</v>
      </c>
      <c r="F33" s="21">
        <v>12.67</v>
      </c>
      <c r="G33" s="32">
        <f t="shared" si="1"/>
        <v>12.67</v>
      </c>
    </row>
    <row r="34" spans="2:7">
      <c r="B34" s="31" t="s">
        <v>113</v>
      </c>
      <c r="C34" s="16" t="s">
        <v>114</v>
      </c>
      <c r="D34" s="17" t="s">
        <v>115</v>
      </c>
      <c r="E34" s="18" t="s">
        <v>116</v>
      </c>
      <c r="F34" s="21">
        <v>99.47</v>
      </c>
      <c r="G34" s="32">
        <f t="shared" si="1"/>
        <v>99.47</v>
      </c>
    </row>
    <row r="35" spans="2:7">
      <c r="B35" s="31" t="s">
        <v>117</v>
      </c>
      <c r="C35" s="16" t="s">
        <v>118</v>
      </c>
      <c r="D35" s="17" t="s">
        <v>119</v>
      </c>
      <c r="E35" s="18" t="s">
        <v>120</v>
      </c>
      <c r="F35" s="21">
        <v>68.489999999999995</v>
      </c>
      <c r="G35" s="32">
        <f t="shared" si="1"/>
        <v>68.489999999999995</v>
      </c>
    </row>
    <row r="36" spans="2:7">
      <c r="B36" s="31" t="s">
        <v>121</v>
      </c>
      <c r="C36" s="16" t="s">
        <v>122</v>
      </c>
      <c r="D36" s="17" t="s">
        <v>123</v>
      </c>
      <c r="E36" s="18" t="s">
        <v>124</v>
      </c>
      <c r="F36" s="21">
        <v>25.06</v>
      </c>
      <c r="G36" s="32">
        <f t="shared" si="1"/>
        <v>25.06</v>
      </c>
    </row>
    <row r="37" spans="2:7">
      <c r="B37" s="31" t="s">
        <v>125</v>
      </c>
      <c r="C37" s="16" t="s">
        <v>126</v>
      </c>
      <c r="D37" s="17" t="s">
        <v>127</v>
      </c>
      <c r="E37" s="18" t="s">
        <v>128</v>
      </c>
      <c r="F37" s="21">
        <v>26.57</v>
      </c>
      <c r="G37" s="32">
        <f t="shared" si="1"/>
        <v>26.57</v>
      </c>
    </row>
    <row r="38" spans="2:7">
      <c r="B38" s="31" t="s">
        <v>129</v>
      </c>
      <c r="C38" s="16" t="s">
        <v>130</v>
      </c>
      <c r="D38" s="17" t="s">
        <v>131</v>
      </c>
      <c r="E38" s="18" t="s">
        <v>132</v>
      </c>
      <c r="F38" s="21">
        <v>25.15</v>
      </c>
      <c r="G38" s="32">
        <f t="shared" si="1"/>
        <v>25.15</v>
      </c>
    </row>
    <row r="39" spans="2:7">
      <c r="B39" s="31" t="s">
        <v>133</v>
      </c>
      <c r="C39" s="16" t="s">
        <v>134</v>
      </c>
      <c r="D39" s="17" t="s">
        <v>135</v>
      </c>
      <c r="E39" s="18" t="s">
        <v>136</v>
      </c>
      <c r="F39" s="19">
        <v>6.85</v>
      </c>
      <c r="G39" s="32">
        <f t="shared" si="1"/>
        <v>6.85</v>
      </c>
    </row>
    <row r="40" spans="2:7">
      <c r="B40" s="31" t="s">
        <v>137</v>
      </c>
      <c r="C40" s="16" t="s">
        <v>138</v>
      </c>
      <c r="D40" s="17" t="s">
        <v>139</v>
      </c>
      <c r="E40" s="18" t="s">
        <v>140</v>
      </c>
      <c r="F40" s="21">
        <v>210.69</v>
      </c>
      <c r="G40" s="32">
        <f t="shared" si="1"/>
        <v>210.69</v>
      </c>
    </row>
    <row r="41" spans="2:7">
      <c r="B41" s="31" t="s">
        <v>141</v>
      </c>
      <c r="C41" s="16" t="s">
        <v>142</v>
      </c>
      <c r="D41" s="17" t="s">
        <v>143</v>
      </c>
      <c r="E41" s="18" t="s">
        <v>144</v>
      </c>
      <c r="F41" s="21">
        <v>50.87</v>
      </c>
      <c r="G41" s="32">
        <f t="shared" ref="G41:G53" si="2">F41*$G$7</f>
        <v>50.87</v>
      </c>
    </row>
    <row r="42" spans="2:7">
      <c r="B42" s="31" t="s">
        <v>145</v>
      </c>
      <c r="C42" s="16" t="s">
        <v>146</v>
      </c>
      <c r="D42" s="17" t="s">
        <v>147</v>
      </c>
      <c r="E42" s="18" t="s">
        <v>148</v>
      </c>
      <c r="F42" s="21">
        <v>148</v>
      </c>
      <c r="G42" s="32">
        <f t="shared" si="2"/>
        <v>148</v>
      </c>
    </row>
    <row r="43" spans="2:7">
      <c r="B43" s="31" t="s">
        <v>149</v>
      </c>
      <c r="C43" s="16" t="s">
        <v>150</v>
      </c>
      <c r="D43" s="17" t="s">
        <v>151</v>
      </c>
      <c r="E43" s="18" t="s">
        <v>152</v>
      </c>
      <c r="F43" s="19">
        <v>45</v>
      </c>
      <c r="G43" s="32">
        <f t="shared" si="2"/>
        <v>45</v>
      </c>
    </row>
    <row r="44" spans="2:7">
      <c r="B44" s="31" t="s">
        <v>153</v>
      </c>
      <c r="C44" s="16" t="s">
        <v>154</v>
      </c>
      <c r="D44" s="17" t="s">
        <v>155</v>
      </c>
      <c r="E44" s="18" t="s">
        <v>156</v>
      </c>
      <c r="F44" s="21">
        <v>82.26</v>
      </c>
      <c r="G44" s="32">
        <f t="shared" si="2"/>
        <v>82.26</v>
      </c>
    </row>
    <row r="45" spans="2:7">
      <c r="B45" s="31" t="s">
        <v>157</v>
      </c>
      <c r="C45" s="16" t="s">
        <v>158</v>
      </c>
      <c r="D45" s="17" t="s">
        <v>159</v>
      </c>
      <c r="E45" s="18" t="s">
        <v>160</v>
      </c>
      <c r="F45" s="21">
        <v>85.01</v>
      </c>
      <c r="G45" s="32">
        <f t="shared" si="2"/>
        <v>85.01</v>
      </c>
    </row>
    <row r="46" spans="2:7">
      <c r="B46" s="31" t="s">
        <v>161</v>
      </c>
      <c r="C46" s="16" t="s">
        <v>162</v>
      </c>
      <c r="D46" s="17" t="s">
        <v>163</v>
      </c>
      <c r="E46" s="18" t="s">
        <v>164</v>
      </c>
      <c r="F46" s="21">
        <v>89.55</v>
      </c>
      <c r="G46" s="32">
        <f t="shared" si="2"/>
        <v>89.55</v>
      </c>
    </row>
    <row r="47" spans="2:7">
      <c r="B47" s="31" t="s">
        <v>165</v>
      </c>
      <c r="C47" s="16" t="s">
        <v>166</v>
      </c>
      <c r="D47" s="17" t="s">
        <v>167</v>
      </c>
      <c r="E47" s="18" t="s">
        <v>168</v>
      </c>
      <c r="F47" s="21">
        <v>70.72</v>
      </c>
      <c r="G47" s="32">
        <f t="shared" si="2"/>
        <v>70.72</v>
      </c>
    </row>
    <row r="48" spans="2:7">
      <c r="B48" s="31" t="s">
        <v>169</v>
      </c>
      <c r="C48" s="16" t="s">
        <v>170</v>
      </c>
      <c r="D48" s="17" t="s">
        <v>171</v>
      </c>
      <c r="E48" s="18" t="s">
        <v>172</v>
      </c>
      <c r="F48" s="21">
        <v>175.4</v>
      </c>
      <c r="G48" s="32">
        <f t="shared" si="2"/>
        <v>175.4</v>
      </c>
    </row>
    <row r="49" spans="1:7">
      <c r="B49" s="31" t="s">
        <v>173</v>
      </c>
      <c r="C49" s="16" t="s">
        <v>174</v>
      </c>
      <c r="D49" s="17" t="s">
        <v>175</v>
      </c>
      <c r="E49" s="18" t="s">
        <v>176</v>
      </c>
      <c r="F49" s="21">
        <v>176.43</v>
      </c>
      <c r="G49" s="32">
        <f t="shared" si="2"/>
        <v>176.43</v>
      </c>
    </row>
    <row r="50" spans="1:7">
      <c r="B50" s="31" t="s">
        <v>177</v>
      </c>
      <c r="C50" s="16" t="s">
        <v>178</v>
      </c>
      <c r="D50" s="17" t="s">
        <v>179</v>
      </c>
      <c r="E50" s="18" t="s">
        <v>180</v>
      </c>
      <c r="F50" s="19">
        <v>38.619999999999997</v>
      </c>
      <c r="G50" s="32">
        <f t="shared" si="2"/>
        <v>38.619999999999997</v>
      </c>
    </row>
    <row r="51" spans="1:7">
      <c r="B51" s="31" t="s">
        <v>181</v>
      </c>
      <c r="C51" s="16" t="s">
        <v>182</v>
      </c>
      <c r="D51" s="17" t="s">
        <v>183</v>
      </c>
      <c r="E51" s="18" t="s">
        <v>184</v>
      </c>
      <c r="F51" s="21">
        <v>41.55</v>
      </c>
      <c r="G51" s="32">
        <f t="shared" si="2"/>
        <v>41.55</v>
      </c>
    </row>
    <row r="52" spans="1:7">
      <c r="B52" s="31" t="s">
        <v>185</v>
      </c>
      <c r="C52" s="16" t="s">
        <v>186</v>
      </c>
      <c r="D52" s="17" t="s">
        <v>187</v>
      </c>
      <c r="E52" s="18" t="s">
        <v>188</v>
      </c>
      <c r="F52" s="19">
        <v>52.97</v>
      </c>
      <c r="G52" s="32">
        <f t="shared" si="2"/>
        <v>52.97</v>
      </c>
    </row>
    <row r="53" spans="1:7">
      <c r="B53" s="31" t="s">
        <v>189</v>
      </c>
      <c r="C53" s="16" t="s">
        <v>190</v>
      </c>
      <c r="D53" s="17" t="s">
        <v>191</v>
      </c>
      <c r="E53" s="18" t="s">
        <v>192</v>
      </c>
      <c r="F53" s="19">
        <v>60.4</v>
      </c>
      <c r="G53" s="32">
        <f t="shared" si="2"/>
        <v>60.4</v>
      </c>
    </row>
    <row r="54" spans="1:7">
      <c r="A54" s="40" t="s">
        <v>12</v>
      </c>
      <c r="B54" s="29" t="s">
        <v>193</v>
      </c>
      <c r="C54" s="23" t="s">
        <v>194</v>
      </c>
      <c r="D54" s="23" t="s">
        <v>195</v>
      </c>
      <c r="E54" s="38" t="s">
        <v>196</v>
      </c>
      <c r="F54" s="24">
        <v>0.69</v>
      </c>
      <c r="G54" s="30">
        <f t="shared" ref="G54:G56" si="3">F54*$G$7</f>
        <v>0.69</v>
      </c>
    </row>
    <row r="55" spans="1:7">
      <c r="A55" s="40" t="s">
        <v>12</v>
      </c>
      <c r="B55" s="29" t="s">
        <v>197</v>
      </c>
      <c r="C55" s="23" t="s">
        <v>198</v>
      </c>
      <c r="D55" s="23" t="s">
        <v>199</v>
      </c>
      <c r="E55" s="38" t="s">
        <v>200</v>
      </c>
      <c r="F55" s="24">
        <v>1.19</v>
      </c>
      <c r="G55" s="30">
        <f t="shared" si="3"/>
        <v>1.19</v>
      </c>
    </row>
    <row r="56" spans="1:7" ht="15" thickBot="1">
      <c r="A56" s="40" t="s">
        <v>12</v>
      </c>
      <c r="B56" s="33" t="s">
        <v>201</v>
      </c>
      <c r="C56" s="34" t="s">
        <v>202</v>
      </c>
      <c r="D56" s="34" t="s">
        <v>203</v>
      </c>
      <c r="E56" s="39" t="s">
        <v>204</v>
      </c>
      <c r="F56" s="35">
        <v>0.70176000000000016</v>
      </c>
      <c r="G56" s="36">
        <f t="shared" si="3"/>
        <v>0.70176000000000016</v>
      </c>
    </row>
  </sheetData>
  <mergeCells count="4">
    <mergeCell ref="D2:G2"/>
    <mergeCell ref="F3:G3"/>
    <mergeCell ref="F4:G4"/>
    <mergeCell ref="C7:D7"/>
  </mergeCells>
  <pageMargins left="0.7" right="0.7" top="0.75" bottom="0.75" header="0.3" footer="0.3"/>
  <pageSetup scale="62" fitToHeight="0" orientation="portrait" r:id="rId1"/>
  <headerFooter>
    <oddFooter>&amp;L&amp;10&amp;A&amp;C&amp;10A14  1-24&amp;R&amp;10Page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Jerlyn Jabagat</cp:lastModifiedBy>
  <cp:revision/>
  <dcterms:created xsi:type="dcterms:W3CDTF">2024-03-11T19:05:18Z</dcterms:created>
  <dcterms:modified xsi:type="dcterms:W3CDTF">2024-05-02T17:22:22Z</dcterms:modified>
  <cp:category/>
  <cp:contentStatus/>
</cp:coreProperties>
</file>